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0730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'Sheet1'!$A$1:$J$61</definedName>
  </definedNames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D19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750.000,00 € i 7.717,73 € interkalarna kamata koja je pripisana glavnici kredita</t>
        </r>
      </text>
    </comment>
    <comment ref="E16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<sst xmlns="http://schemas.openxmlformats.org/spreadsheetml/2006/main" count="107" uniqueCount="74">
  <si>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</si>
  <si>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</si>
  <si>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</si>
  <si>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</si>
  <si>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</si>
  <si>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</si>
  <si>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</si>
  <si>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</si>
  <si>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</si>
  <si>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</si>
  <si>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</si>
  <si>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</si>
  <si>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</si>
  <si>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</si>
  <si>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</si>
  <si>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</si>
  <si>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</si>
  <si>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</si>
  <si>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</si>
  <si>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</si>
  <si>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</si>
  <si>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</si>
  <si>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</si>
  <si>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</si>
  <si>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</si>
  <si>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</si>
  <si>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</si>
  <si>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</si>
  <si>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</si>
  <si>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Opština Berane</t>
  </si>
  <si>
    <t>051/233-357</t>
  </si>
  <si>
    <t>IV Crnogorske br. 1</t>
  </si>
  <si>
    <t>Ivana Stojanović</t>
  </si>
  <si>
    <t>racunovodstvo@berane.co.me</t>
  </si>
  <si>
    <t>051/234-252</t>
  </si>
  <si>
    <t>18.11.2015.</t>
  </si>
  <si>
    <t>Sprovođenje Sanacionog plana za prevazilaženje finansijskih teškoća Opštine</t>
  </si>
  <si>
    <t xml:space="preserve">fiksna otplata glavnice u prvoj godini, zatim jednaki anuiteti 18.11.2015.-   18.11.2023.          </t>
  </si>
  <si>
    <t>tromjesečni euribor + 3,40% na godišnjem nivou</t>
  </si>
  <si>
    <t>Benergo d.o.o.</t>
  </si>
  <si>
    <t>14.08.2019.</t>
  </si>
  <si>
    <t>kamatna stopa 4,30% na godišnjem nivou</t>
  </si>
  <si>
    <t xml:space="preserve">Finansiranje izgradnje mini hidroelektrane Miolje, kao i za otplatu postojećih kreditnih obaveza kod Atlas banke </t>
  </si>
  <si>
    <t>Prva banka CG AD Podgorica</t>
  </si>
  <si>
    <t>Rok važenja garancije: od 14.08.2019. godine do 14.08.2026. godine</t>
  </si>
  <si>
    <t>Klijent-Opština Berane ima obavezu prema kreditoru da kao jemac-platac ispuni 80% punovažne i dospjele obaveze dužnika- d.o.o. Benergo ( po osnovu ugovora o kreditu) ako to ovaj ne ispuni, a najviše do 600.000,00 €</t>
  </si>
  <si>
    <t>Anex ugovora o jemstvu potpisan 14.11.2019., a čini sastavni dio Ugovora o jemstvu od 14.08.2019.</t>
  </si>
  <si>
    <t>Opština Berane Benergo d.o.o.</t>
  </si>
  <si>
    <t>Societe Generale Montenegro banka AD Podgorica (Crnogorska komercijalna banka AD)</t>
  </si>
  <si>
    <t>grejs period godinu dana,                       jednaki mjesečni anuiteti                              14.08.2019.-11.11.2026.</t>
  </si>
  <si>
    <t>S-Leasing DOO Podgorica</t>
  </si>
  <si>
    <t>NLB Montenegrobanka AD Podgorica</t>
  </si>
  <si>
    <t>grejs period godinu dana,                       nejednaki mjesečni anuiteti                              05.04.2021.-05.04.2027.</t>
  </si>
  <si>
    <t>Realizacija investicionog programa (Finansiranje kapitalnih investicija)</t>
  </si>
  <si>
    <t xml:space="preserve">kamatna stopa 3.4% +6 mjesečni EURIBOR koji važi na dan realizacije kredita </t>
  </si>
  <si>
    <t>10.03.2021.</t>
  </si>
  <si>
    <t>04.01.2022.</t>
  </si>
  <si>
    <t>Ugovor o lizingu 5912/21</t>
  </si>
  <si>
    <t>Učešće (35.37%), u jednakim mjesečnim anuitetima  01.02.2022. -01.01.2024.</t>
  </si>
  <si>
    <t>nominalna kamatna stopa 4.84%,efektivna kamatna stopa 6.08%</t>
  </si>
  <si>
    <t>Hipotekarna banka AD Podgorica</t>
  </si>
  <si>
    <t>12.09.2022</t>
  </si>
  <si>
    <t>kamatna stopa 6.5% na godišnjem nivou</t>
  </si>
  <si>
    <t>bez grejs perioda, jednaki mjesečni anuiteti, na 18 mjeseci</t>
  </si>
  <si>
    <t>Pozajmice iz Fonda za podršku opštinama za predfinansiranje donatorskih projekata</t>
  </si>
  <si>
    <t>10.12.2021.</t>
  </si>
  <si>
    <t>Kratkoročna pozajmica na ime predfinansiranje projekta "KO-dizajn i sprovođenje lokalne održive energetske akcije"</t>
  </si>
  <si>
    <t>Otplata najkasnije u roku od 12 mjeseci, odnosno nakon refundacije od donatora</t>
  </si>
  <si>
    <t>bez kamate, a povraćaj će se izvršiti nakon refundacije od donatora</t>
  </si>
  <si>
    <t>Stanje duga na dan 31.12.2022.</t>
  </si>
  <si>
    <t>Stanje duga na dan 31.19.2022.</t>
  </si>
  <si>
    <t>Vodovod i kanalizacija d.o.o.</t>
  </si>
  <si>
    <t>Napomena: Pozajmica od 71.269.80 evra Fonda za podršku opštinama je vraćena 10.01.2023. godine</t>
  </si>
  <si>
    <t>Napomena: Prema potvrdi Prve banke ukupan iznos duga na 31.12.2022 iznosi 528.418.78 evra dok je garancija prema aneksu ugovora o jemstvu 80% od ovog iznosa. Povučeni iznos sredstava garancije je 92.851.23 evra t.j. isti kao na kraju III kvartala što znači da u IV  kvartalu nije bilo dodatnog aktiviranja garancije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</si>
</sst>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[$€-1];[Red]#,##0.00\ [$€-1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b/>
      <i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49" fontId="4" fillId="35" borderId="0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left" vertical="center" wrapText="1"/>
    </xf>
    <xf numFmtId="2" fontId="4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wrapText="1"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top" wrapText="1"/>
    </xf>
    <xf numFmtId="0" fontId="2" fillId="35" borderId="16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174" fontId="6" fillId="6" borderId="10" xfId="0" applyNumberFormat="1" applyFont="1" applyFill="1" applyBorder="1" applyAlignment="1">
      <alignment horizontal="center" vertical="center" wrapText="1"/>
    </xf>
    <xf numFmtId="9" fontId="2" fillId="35" borderId="0" xfId="0" applyNumberFormat="1" applyFont="1" applyFill="1" applyBorder="1" applyAlignment="1">
      <alignment horizontal="center" wrapText="1"/>
    </xf>
    <xf numFmtId="49" fontId="2" fillId="4" borderId="17" xfId="0" applyNumberFormat="1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/>
    </xf>
    <xf numFmtId="0" fontId="43" fillId="36" borderId="10" xfId="52" applyFill="1" applyBorder="1" applyAlignment="1">
      <alignment/>
    </xf>
    <xf numFmtId="49" fontId="5" fillId="4" borderId="10" xfId="0" applyNumberFormat="1" applyFont="1" applyFill="1" applyBorder="1" applyAlignment="1">
      <alignment horizontal="center" vertical="center" wrapText="1"/>
    </xf>
    <xf numFmtId="0" fontId="11" fillId="0" borderId="0" xfId="56" applyFont="1">
      <alignment/>
      <protection/>
    </xf>
    <xf numFmtId="4" fontId="4" fillId="4" borderId="17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wrapText="1"/>
    </xf>
    <xf numFmtId="49" fontId="2" fillId="37" borderId="10" xfId="0" applyNumberFormat="1" applyFont="1" applyFill="1" applyBorder="1" applyAlignment="1">
      <alignment horizontal="left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4" fontId="2" fillId="37" borderId="10" xfId="0" applyNumberFormat="1" applyFont="1" applyFill="1" applyBorder="1" applyAlignment="1">
      <alignment horizontal="center" vertical="center"/>
    </xf>
    <xf numFmtId="49" fontId="2" fillId="37" borderId="17" xfId="0" applyNumberFormat="1" applyFont="1" applyFill="1" applyBorder="1" applyAlignment="1">
      <alignment horizontal="left" vertical="center" wrapText="1"/>
    </xf>
    <xf numFmtId="4" fontId="2" fillId="37" borderId="17" xfId="0" applyNumberFormat="1" applyFont="1" applyFill="1" applyBorder="1" applyAlignment="1">
      <alignment horizontal="center" vertical="center"/>
    </xf>
    <xf numFmtId="4" fontId="2" fillId="37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14" fillId="0" borderId="18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2" fillId="35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uz fin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9</xdr:col>
      <xdr:colOff>1095375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1352550"/>
          <a:ext cx="942022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 kolonama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Unijeti naziv kreditne institucij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  6. Unijeti  namjenu kredita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Unijeti ugovoreni iznos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Unijeti ukupno povučeni iznos sredstava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Unijeti  stanje duga  po kreditu na kraju traženog kvartala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Unijeti datum potpisivanja kredita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Zakon o budžetu i fiskalnoj odgovornosti)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vo@berane.co.m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tabSelected="1" zoomScale="80" zoomScaleNormal="80" zoomScalePageLayoutView="0" workbookViewId="0" topLeftCell="A27">
      <selection activeCell="G41" sqref="G41"/>
    </sheetView>
  </sheetViews>
  <sheetFormatPr defaultColWidth="9.140625" defaultRowHeight="15"/>
  <cols>
    <col min="1" max="1" width="5.8515625" style="1" customWidth="1"/>
    <col min="2" max="2" width="39.28125" style="3" customWidth="1"/>
    <col min="3" max="3" width="22.8515625" style="2" customWidth="1"/>
    <col min="4" max="4" width="21.8515625" style="2" customWidth="1"/>
    <col min="5" max="5" width="21.28125" style="2" customWidth="1"/>
    <col min="6" max="6" width="16.8515625" style="2" customWidth="1"/>
    <col min="7" max="7" width="31.8515625" style="2" customWidth="1"/>
    <col min="8" max="9" width="19.8515625" style="2" customWidth="1"/>
    <col min="10" max="10" width="18.140625" style="2" customWidth="1"/>
    <col min="11" max="11" width="4.7109375" style="19" customWidth="1"/>
    <col min="12" max="12" width="13.8515625" style="2" customWidth="1"/>
    <col min="13" max="16384" width="9.140625" style="2" customWidth="1"/>
  </cols>
  <sheetData>
    <row r="1" spans="1:11" s="41" customFormat="1" ht="23.25" customHeight="1">
      <c r="A1" s="29"/>
      <c r="B1" s="30" t="s">
        <v>22</v>
      </c>
      <c r="C1" s="31"/>
      <c r="D1" s="31"/>
      <c r="E1" s="31"/>
      <c r="F1" s="31"/>
      <c r="G1" s="31"/>
      <c r="H1" s="31"/>
      <c r="I1" s="31"/>
      <c r="J1" s="31"/>
      <c r="K1" s="32"/>
    </row>
    <row r="2" spans="1:11" s="41" customFormat="1" ht="49.5" customHeight="1">
      <c r="A2" s="33"/>
      <c r="B2" s="34" t="s">
        <v>23</v>
      </c>
      <c r="C2" s="20"/>
      <c r="D2" s="20"/>
      <c r="E2" s="20"/>
      <c r="F2" s="20"/>
      <c r="G2" s="20"/>
      <c r="H2" s="20"/>
      <c r="I2" s="20"/>
      <c r="J2" s="20"/>
      <c r="K2" s="35"/>
    </row>
    <row r="3" spans="1:11" s="41" customFormat="1" ht="25.5">
      <c r="A3" s="33"/>
      <c r="B3" s="36" t="s">
        <v>24</v>
      </c>
      <c r="C3" s="20"/>
      <c r="D3" s="20"/>
      <c r="E3" s="20"/>
      <c r="F3" s="20"/>
      <c r="G3" s="20"/>
      <c r="H3" s="20"/>
      <c r="I3" s="20"/>
      <c r="J3" s="20"/>
      <c r="K3" s="35"/>
    </row>
    <row r="4" spans="1:11" ht="12.75">
      <c r="A4" s="33"/>
      <c r="B4" s="27"/>
      <c r="C4" s="20"/>
      <c r="D4" s="20"/>
      <c r="E4" s="20"/>
      <c r="F4" s="20"/>
      <c r="G4" s="20"/>
      <c r="H4" s="20"/>
      <c r="I4" s="20"/>
      <c r="J4" s="20"/>
      <c r="K4" s="35"/>
    </row>
    <row r="5" spans="1:11" ht="24" customHeight="1">
      <c r="A5" s="33"/>
      <c r="B5" s="4" t="s">
        <v>21</v>
      </c>
      <c r="C5" s="67" t="s">
        <v>29</v>
      </c>
      <c r="D5" s="20"/>
      <c r="E5" s="20"/>
      <c r="F5" s="20"/>
      <c r="G5" s="20"/>
      <c r="H5" s="20"/>
      <c r="I5" s="20"/>
      <c r="J5" s="20"/>
      <c r="K5" s="35"/>
    </row>
    <row r="6" spans="1:11" ht="26.25" customHeight="1">
      <c r="A6" s="33"/>
      <c r="B6" s="4" t="s">
        <v>0</v>
      </c>
      <c r="C6" s="67" t="s">
        <v>32</v>
      </c>
      <c r="D6" s="20"/>
      <c r="E6" s="20"/>
      <c r="F6" s="20"/>
      <c r="G6" s="20"/>
      <c r="H6" s="20"/>
      <c r="I6" s="20"/>
      <c r="J6" s="20"/>
      <c r="K6" s="35"/>
    </row>
    <row r="7" spans="1:12" ht="17.25" customHeight="1">
      <c r="A7" s="33"/>
      <c r="B7" s="4" t="s">
        <v>1</v>
      </c>
      <c r="C7" s="67" t="s">
        <v>34</v>
      </c>
      <c r="D7" s="20"/>
      <c r="E7" s="20"/>
      <c r="F7" s="20"/>
      <c r="G7" s="20"/>
      <c r="H7" s="20"/>
      <c r="I7" s="20"/>
      <c r="J7" s="20"/>
      <c r="K7" s="35"/>
      <c r="L7" s="75"/>
    </row>
    <row r="8" spans="1:11" ht="19.5" customHeight="1">
      <c r="A8" s="33"/>
      <c r="B8" s="4" t="s">
        <v>2</v>
      </c>
      <c r="C8" s="67" t="s">
        <v>30</v>
      </c>
      <c r="D8" s="20"/>
      <c r="E8" s="20"/>
      <c r="F8" s="20"/>
      <c r="G8" s="20"/>
      <c r="H8" s="20"/>
      <c r="I8" s="20"/>
      <c r="J8" s="20"/>
      <c r="K8" s="35"/>
    </row>
    <row r="9" spans="1:11" ht="18" customHeight="1">
      <c r="A9" s="33"/>
      <c r="B9" s="4" t="s">
        <v>3</v>
      </c>
      <c r="C9" s="68" t="s">
        <v>33</v>
      </c>
      <c r="D9" s="20"/>
      <c r="E9" s="20"/>
      <c r="F9" s="20"/>
      <c r="G9" s="20"/>
      <c r="H9" s="20"/>
      <c r="I9" s="20"/>
      <c r="J9" s="20"/>
      <c r="K9" s="35"/>
    </row>
    <row r="10" spans="1:11" ht="24.75" customHeight="1">
      <c r="A10" s="33"/>
      <c r="B10" s="4" t="s">
        <v>4</v>
      </c>
      <c r="C10" s="67" t="s">
        <v>31</v>
      </c>
      <c r="D10" s="20"/>
      <c r="E10" s="20"/>
      <c r="F10" s="20"/>
      <c r="G10" s="20"/>
      <c r="H10" s="20"/>
      <c r="I10" s="20"/>
      <c r="J10" s="20"/>
      <c r="K10" s="35"/>
    </row>
    <row r="11" spans="1:11" ht="12.75">
      <c r="A11" s="33"/>
      <c r="B11" s="21"/>
      <c r="C11" s="20"/>
      <c r="D11" s="20"/>
      <c r="E11" s="20"/>
      <c r="F11" s="20"/>
      <c r="G11" s="20"/>
      <c r="H11" s="20"/>
      <c r="I11" s="20"/>
      <c r="J11" s="20"/>
      <c r="K11" s="35"/>
    </row>
    <row r="12" spans="1:11" ht="25.5">
      <c r="A12" s="33"/>
      <c r="B12" s="37" t="s">
        <v>5</v>
      </c>
      <c r="C12" s="20"/>
      <c r="D12" s="20"/>
      <c r="E12" s="20"/>
      <c r="F12" s="20"/>
      <c r="G12" s="20"/>
      <c r="H12" s="20"/>
      <c r="I12" s="20"/>
      <c r="J12" s="20"/>
      <c r="K12" s="35"/>
    </row>
    <row r="13" spans="1:11" ht="12.75">
      <c r="A13" s="33"/>
      <c r="B13" s="28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5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69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25</v>
      </c>
      <c r="K14" s="35"/>
    </row>
    <row r="15" spans="1:11" ht="20.25" customHeight="1">
      <c r="A15" s="43" t="s">
        <v>14</v>
      </c>
      <c r="B15" s="9" t="s">
        <v>15</v>
      </c>
      <c r="C15" s="22"/>
      <c r="D15" s="22"/>
      <c r="E15" s="23"/>
      <c r="F15" s="23"/>
      <c r="G15" s="23"/>
      <c r="H15" s="22"/>
      <c r="I15" s="22"/>
      <c r="J15" s="24"/>
      <c r="K15" s="35"/>
    </row>
    <row r="16" spans="1:11" s="3" customFormat="1" ht="86.25" customHeight="1">
      <c r="A16" s="10"/>
      <c r="B16" s="77" t="s">
        <v>64</v>
      </c>
      <c r="C16" s="78">
        <v>71269.8</v>
      </c>
      <c r="D16" s="78">
        <v>71269.8</v>
      </c>
      <c r="E16" s="78">
        <v>71269.8</v>
      </c>
      <c r="F16" s="79" t="s">
        <v>65</v>
      </c>
      <c r="G16" s="77" t="s">
        <v>66</v>
      </c>
      <c r="H16" s="77" t="s">
        <v>67</v>
      </c>
      <c r="I16" s="77" t="s">
        <v>68</v>
      </c>
      <c r="J16" s="80" t="s">
        <v>29</v>
      </c>
      <c r="K16" s="49"/>
    </row>
    <row r="17" spans="1:11" s="3" customFormat="1" ht="30.75" customHeight="1">
      <c r="A17" s="12" t="s">
        <v>16</v>
      </c>
      <c r="B17" s="9" t="s">
        <v>17</v>
      </c>
      <c r="C17" s="86" t="s">
        <v>72</v>
      </c>
      <c r="D17" s="87"/>
      <c r="E17" s="87"/>
      <c r="F17" s="25"/>
      <c r="G17" s="48"/>
      <c r="H17" s="25"/>
      <c r="I17" s="25"/>
      <c r="J17" s="61"/>
      <c r="K17" s="49"/>
    </row>
    <row r="18" spans="1:11" s="3" customFormat="1" ht="74.25" customHeight="1">
      <c r="A18" s="10">
        <v>1</v>
      </c>
      <c r="B18" s="77" t="s">
        <v>48</v>
      </c>
      <c r="C18" s="81">
        <v>5200000</v>
      </c>
      <c r="D18" s="81">
        <v>5200000</v>
      </c>
      <c r="E18" s="78">
        <v>743978.11</v>
      </c>
      <c r="F18" s="79" t="s">
        <v>35</v>
      </c>
      <c r="G18" s="82" t="s">
        <v>36</v>
      </c>
      <c r="H18" s="77" t="s">
        <v>37</v>
      </c>
      <c r="I18" s="80" t="s">
        <v>38</v>
      </c>
      <c r="J18" s="80" t="s">
        <v>29</v>
      </c>
      <c r="K18" s="49"/>
    </row>
    <row r="19" spans="1:11" s="3" customFormat="1" ht="96.75" customHeight="1">
      <c r="A19" s="10">
        <v>2</v>
      </c>
      <c r="B19" s="82" t="s">
        <v>43</v>
      </c>
      <c r="C19" s="83">
        <v>750000</v>
      </c>
      <c r="D19" s="83">
        <v>757717.23</v>
      </c>
      <c r="E19" s="84">
        <v>528418.78</v>
      </c>
      <c r="F19" s="79" t="s">
        <v>40</v>
      </c>
      <c r="G19" s="77" t="s">
        <v>42</v>
      </c>
      <c r="H19" s="77" t="s">
        <v>49</v>
      </c>
      <c r="I19" s="80" t="s">
        <v>41</v>
      </c>
      <c r="J19" s="80" t="s">
        <v>39</v>
      </c>
      <c r="K19" s="49"/>
    </row>
    <row r="20" spans="1:11" s="3" customFormat="1" ht="96.75" customHeight="1">
      <c r="A20" s="10">
        <v>3</v>
      </c>
      <c r="B20" s="82" t="s">
        <v>60</v>
      </c>
      <c r="C20" s="83">
        <v>50000</v>
      </c>
      <c r="D20" s="83">
        <v>50000</v>
      </c>
      <c r="E20" s="84">
        <v>44683.19</v>
      </c>
      <c r="F20" s="79" t="s">
        <v>61</v>
      </c>
      <c r="G20" s="77"/>
      <c r="H20" s="77" t="s">
        <v>63</v>
      </c>
      <c r="I20" s="80" t="s">
        <v>62</v>
      </c>
      <c r="J20" s="80" t="s">
        <v>71</v>
      </c>
      <c r="K20" s="49"/>
    </row>
    <row r="21" spans="1:11" s="3" customFormat="1" ht="96.75" customHeight="1">
      <c r="A21" s="10">
        <v>4</v>
      </c>
      <c r="B21" s="82" t="s">
        <v>51</v>
      </c>
      <c r="C21" s="83">
        <v>1000000</v>
      </c>
      <c r="D21" s="83">
        <v>1000000</v>
      </c>
      <c r="E21" s="84">
        <v>916502</v>
      </c>
      <c r="F21" s="79" t="s">
        <v>55</v>
      </c>
      <c r="G21" s="77" t="s">
        <v>53</v>
      </c>
      <c r="H21" s="77" t="s">
        <v>52</v>
      </c>
      <c r="I21" s="80" t="s">
        <v>54</v>
      </c>
      <c r="J21" s="80" t="s">
        <v>29</v>
      </c>
      <c r="K21" s="49"/>
    </row>
    <row r="22" spans="1:12" s="3" customFormat="1" ht="96.75" customHeight="1">
      <c r="A22" s="10">
        <v>5</v>
      </c>
      <c r="B22" s="82" t="s">
        <v>50</v>
      </c>
      <c r="C22" s="83">
        <v>105749.99</v>
      </c>
      <c r="D22" s="83">
        <v>105749.99</v>
      </c>
      <c r="E22" s="84">
        <v>31276.49</v>
      </c>
      <c r="F22" s="73" t="s">
        <v>56</v>
      </c>
      <c r="G22" s="11" t="s">
        <v>57</v>
      </c>
      <c r="H22" s="11" t="s">
        <v>58</v>
      </c>
      <c r="I22" s="50" t="s">
        <v>59</v>
      </c>
      <c r="J22" s="50" t="s">
        <v>29</v>
      </c>
      <c r="K22" s="49"/>
      <c r="L22" s="76"/>
    </row>
    <row r="23" spans="1:11" s="3" customFormat="1" ht="25.5" customHeight="1">
      <c r="A23" s="74"/>
      <c r="B23" s="66"/>
      <c r="C23" s="71">
        <f>SUM(C16:C22)</f>
        <v>7177019.79</v>
      </c>
      <c r="D23" s="71">
        <f>SUM(D16:D22)</f>
        <v>7184737.02</v>
      </c>
      <c r="E23" s="71">
        <f>SUM(E16:E22)</f>
        <v>2336128.37</v>
      </c>
      <c r="F23" s="23"/>
      <c r="G23" s="23"/>
      <c r="H23" s="23"/>
      <c r="I23" s="23"/>
      <c r="J23" s="62"/>
      <c r="K23" s="49"/>
    </row>
    <row r="24" spans="1:11" s="3" customFormat="1" ht="24" customHeight="1">
      <c r="A24" s="39"/>
      <c r="B24" s="37" t="s">
        <v>18</v>
      </c>
      <c r="C24" s="26"/>
      <c r="D24" s="26"/>
      <c r="E24" s="26"/>
      <c r="F24" s="23"/>
      <c r="G24" s="23"/>
      <c r="H24" s="23"/>
      <c r="I24" s="23"/>
      <c r="J24" s="62"/>
      <c r="K24" s="49"/>
    </row>
    <row r="25" spans="1:11" s="3" customFormat="1" ht="22.5" customHeight="1">
      <c r="A25" s="39"/>
      <c r="B25" s="28">
        <v>1</v>
      </c>
      <c r="C25" s="26"/>
      <c r="D25" s="26"/>
      <c r="E25" s="26"/>
      <c r="F25" s="23"/>
      <c r="G25" s="23"/>
      <c r="H25" s="23"/>
      <c r="I25" s="23"/>
      <c r="K25" s="35"/>
    </row>
    <row r="26" spans="1:11" ht="12.75">
      <c r="A26" s="33"/>
      <c r="B26" s="14" t="s">
        <v>7</v>
      </c>
      <c r="C26" s="38">
        <v>2</v>
      </c>
      <c r="D26" s="38">
        <v>3</v>
      </c>
      <c r="E26" s="38">
        <v>4</v>
      </c>
      <c r="F26" s="38">
        <v>5</v>
      </c>
      <c r="G26" s="38">
        <v>6</v>
      </c>
      <c r="H26" s="38">
        <v>7</v>
      </c>
      <c r="I26" s="38">
        <v>8</v>
      </c>
      <c r="J26" s="38">
        <v>9</v>
      </c>
      <c r="K26" s="49"/>
    </row>
    <row r="27" spans="1:11" s="3" customFormat="1" ht="25.5">
      <c r="A27" s="13" t="s">
        <v>6</v>
      </c>
      <c r="B27" s="16" t="s">
        <v>15</v>
      </c>
      <c r="C27" s="14" t="s">
        <v>9</v>
      </c>
      <c r="D27" s="14" t="s">
        <v>10</v>
      </c>
      <c r="E27" s="6" t="s">
        <v>69</v>
      </c>
      <c r="F27" s="14" t="s">
        <v>11</v>
      </c>
      <c r="G27" s="14" t="s">
        <v>8</v>
      </c>
      <c r="H27" s="14" t="s">
        <v>12</v>
      </c>
      <c r="I27" s="13" t="s">
        <v>13</v>
      </c>
      <c r="J27" s="13" t="s">
        <v>25</v>
      </c>
      <c r="K27" s="49"/>
    </row>
    <row r="28" spans="1:11" s="3" customFormat="1" ht="18" customHeight="1">
      <c r="A28" s="15" t="s">
        <v>14</v>
      </c>
      <c r="B28" s="46"/>
      <c r="C28" s="23"/>
      <c r="D28" s="23"/>
      <c r="E28" s="23"/>
      <c r="F28" s="23"/>
      <c r="G28" s="23"/>
      <c r="H28" s="23"/>
      <c r="I28" s="23"/>
      <c r="J28" s="62"/>
      <c r="K28" s="49"/>
    </row>
    <row r="29" spans="1:11" s="3" customFormat="1" ht="12.75">
      <c r="A29" s="44">
        <v>1</v>
      </c>
      <c r="B29" s="46"/>
      <c r="C29" s="47"/>
      <c r="D29" s="47"/>
      <c r="E29" s="47"/>
      <c r="F29" s="46"/>
      <c r="G29" s="46"/>
      <c r="H29" s="46"/>
      <c r="I29" s="46"/>
      <c r="J29" s="44"/>
      <c r="K29" s="49"/>
    </row>
    <row r="30" spans="1:11" s="3" customFormat="1" ht="12.75">
      <c r="A30" s="44">
        <v>2</v>
      </c>
      <c r="B30" s="46"/>
      <c r="C30" s="47"/>
      <c r="D30" s="47"/>
      <c r="E30" s="47"/>
      <c r="F30" s="46"/>
      <c r="G30" s="46"/>
      <c r="H30" s="46"/>
      <c r="I30" s="46"/>
      <c r="J30" s="44"/>
      <c r="K30" s="49"/>
    </row>
    <row r="31" spans="1:11" s="3" customFormat="1" ht="12.75">
      <c r="A31" s="44">
        <v>3</v>
      </c>
      <c r="B31" s="46"/>
      <c r="C31" s="47"/>
      <c r="D31" s="47"/>
      <c r="E31" s="47"/>
      <c r="F31" s="46"/>
      <c r="G31" s="46"/>
      <c r="H31" s="46"/>
      <c r="I31" s="46"/>
      <c r="J31" s="44"/>
      <c r="K31" s="49"/>
    </row>
    <row r="32" spans="1:11" s="3" customFormat="1" ht="12.75">
      <c r="A32" s="44">
        <v>4</v>
      </c>
      <c r="B32" s="46"/>
      <c r="C32" s="47"/>
      <c r="D32" s="47"/>
      <c r="E32" s="47"/>
      <c r="F32" s="46"/>
      <c r="G32" s="46"/>
      <c r="H32" s="46"/>
      <c r="I32" s="46"/>
      <c r="J32" s="44"/>
      <c r="K32" s="49"/>
    </row>
    <row r="33" spans="1:11" s="3" customFormat="1" ht="15">
      <c r="A33" s="44">
        <v>5</v>
      </c>
      <c r="B33" s="16" t="s">
        <v>17</v>
      </c>
      <c r="C33" s="47"/>
      <c r="D33" s="47"/>
      <c r="E33" s="47"/>
      <c r="F33" s="46"/>
      <c r="G33" s="46"/>
      <c r="H33" s="46"/>
      <c r="I33" s="46"/>
      <c r="J33" s="44"/>
      <c r="K33" s="49"/>
    </row>
    <row r="34" spans="1:11" s="3" customFormat="1" ht="18">
      <c r="A34" s="12" t="s">
        <v>16</v>
      </c>
      <c r="B34" s="46"/>
      <c r="C34" s="48"/>
      <c r="D34" s="48"/>
      <c r="E34" s="48"/>
      <c r="F34" s="25"/>
      <c r="G34" s="25"/>
      <c r="H34" s="25"/>
      <c r="I34" s="25"/>
      <c r="J34" s="61"/>
      <c r="K34" s="49"/>
    </row>
    <row r="35" spans="1:11" s="3" customFormat="1" ht="12.75">
      <c r="A35" s="44">
        <v>1</v>
      </c>
      <c r="B35" s="46"/>
      <c r="C35" s="47"/>
      <c r="D35" s="47"/>
      <c r="E35" s="47"/>
      <c r="F35" s="46"/>
      <c r="G35" s="46"/>
      <c r="H35" s="46"/>
      <c r="I35" s="46"/>
      <c r="J35" s="44"/>
      <c r="K35" s="49"/>
    </row>
    <row r="36" spans="1:11" s="3" customFormat="1" ht="12.75">
      <c r="A36" s="44">
        <v>2</v>
      </c>
      <c r="B36" s="46"/>
      <c r="C36" s="47"/>
      <c r="D36" s="47"/>
      <c r="E36" s="47"/>
      <c r="F36" s="46"/>
      <c r="G36" s="46"/>
      <c r="H36" s="46"/>
      <c r="I36" s="46"/>
      <c r="J36" s="44"/>
      <c r="K36" s="49"/>
    </row>
    <row r="37" spans="1:11" s="3" customFormat="1" ht="12.75">
      <c r="A37" s="44">
        <v>3</v>
      </c>
      <c r="B37" s="46"/>
      <c r="C37" s="47"/>
      <c r="D37" s="47"/>
      <c r="E37" s="47"/>
      <c r="F37" s="46"/>
      <c r="G37" s="46"/>
      <c r="H37" s="46"/>
      <c r="I37" s="46"/>
      <c r="J37" s="44"/>
      <c r="K37" s="49"/>
    </row>
    <row r="38" spans="1:11" s="3" customFormat="1" ht="12.75">
      <c r="A38" s="44">
        <v>4</v>
      </c>
      <c r="B38" s="46"/>
      <c r="C38" s="47"/>
      <c r="D38" s="47"/>
      <c r="E38" s="47"/>
      <c r="F38" s="46"/>
      <c r="G38" s="46"/>
      <c r="H38" s="46"/>
      <c r="I38" s="46"/>
      <c r="J38" s="44"/>
      <c r="K38" s="49"/>
    </row>
    <row r="39" spans="1:11" s="3" customFormat="1" ht="15.75">
      <c r="A39" s="44">
        <v>5</v>
      </c>
      <c r="B39" s="17" t="s">
        <v>19</v>
      </c>
      <c r="C39" s="47"/>
      <c r="D39" s="47"/>
      <c r="E39" s="47"/>
      <c r="F39" s="46"/>
      <c r="G39" s="46"/>
      <c r="H39" s="46"/>
      <c r="I39" s="46"/>
      <c r="J39" s="44"/>
      <c r="K39" s="49"/>
    </row>
    <row r="40" spans="1:11" s="3" customFormat="1" ht="12.75">
      <c r="A40" s="63"/>
      <c r="B40" s="27"/>
      <c r="C40" s="45">
        <f>SUM(C29:C39)</f>
        <v>0</v>
      </c>
      <c r="D40" s="45">
        <f>SUM(D29:D39)</f>
        <v>0</v>
      </c>
      <c r="E40" s="45">
        <f>SUM(E29:E39)</f>
        <v>0</v>
      </c>
      <c r="F40" s="27"/>
      <c r="G40" s="27"/>
      <c r="H40" s="27"/>
      <c r="I40" s="27"/>
      <c r="K40" s="49"/>
    </row>
    <row r="41" spans="1:11" s="3" customFormat="1" ht="12.75">
      <c r="A41" s="63"/>
      <c r="B41" s="27"/>
      <c r="C41" s="26"/>
      <c r="D41" s="26"/>
      <c r="E41" s="26"/>
      <c r="F41" s="27"/>
      <c r="G41" s="27"/>
      <c r="H41" s="27"/>
      <c r="I41" s="27"/>
      <c r="J41" s="27"/>
      <c r="K41" s="49"/>
    </row>
    <row r="42" spans="1:11" s="3" customFormat="1" ht="12.75">
      <c r="A42" s="63"/>
      <c r="B42" s="27"/>
      <c r="C42" s="26"/>
      <c r="D42" s="26"/>
      <c r="E42" s="26"/>
      <c r="F42" s="27"/>
      <c r="G42" s="27"/>
      <c r="H42" s="27"/>
      <c r="I42" s="27"/>
      <c r="J42" s="27"/>
      <c r="K42" s="49"/>
    </row>
    <row r="43" spans="1:11" s="3" customFormat="1" ht="31.5">
      <c r="A43" s="63"/>
      <c r="B43" s="51" t="s">
        <v>20</v>
      </c>
      <c r="C43" s="18" t="s">
        <v>9</v>
      </c>
      <c r="D43" s="18" t="s">
        <v>10</v>
      </c>
      <c r="E43" s="69" t="s">
        <v>70</v>
      </c>
      <c r="F43" s="27"/>
      <c r="G43" s="27"/>
      <c r="H43" s="27"/>
      <c r="I43" s="27"/>
      <c r="J43" s="27"/>
      <c r="K43" s="49"/>
    </row>
    <row r="44" spans="1:11" s="3" customFormat="1" ht="15">
      <c r="A44" s="63"/>
      <c r="B44" s="27"/>
      <c r="C44" s="64">
        <f>C40+C23</f>
        <v>7177019.79</v>
      </c>
      <c r="D44" s="64">
        <f>D40+D23</f>
        <v>7184737.02</v>
      </c>
      <c r="E44" s="64">
        <f>E40+E23</f>
        <v>2336128.37</v>
      </c>
      <c r="F44" s="27"/>
      <c r="G44" s="27"/>
      <c r="H44" s="65"/>
      <c r="I44" s="65"/>
      <c r="J44" s="27"/>
      <c r="K44" s="49"/>
    </row>
    <row r="45" spans="1:11" s="3" customFormat="1" ht="25.5">
      <c r="A45" s="63"/>
      <c r="B45" s="37" t="s">
        <v>26</v>
      </c>
      <c r="C45" s="27"/>
      <c r="D45" s="27"/>
      <c r="E45" s="27"/>
      <c r="F45" s="27"/>
      <c r="G45" s="27"/>
      <c r="H45" s="27"/>
      <c r="I45" s="27"/>
      <c r="J45" s="27"/>
      <c r="K45" s="49"/>
    </row>
    <row r="46" spans="1:11" s="3" customFormat="1" ht="35.25" customHeight="1">
      <c r="A46" s="39"/>
      <c r="C46" s="26"/>
      <c r="D46" s="26"/>
      <c r="E46" s="26"/>
      <c r="F46" s="23"/>
      <c r="G46" s="23"/>
      <c r="H46" s="23"/>
      <c r="I46" s="23"/>
      <c r="K46" s="35"/>
    </row>
    <row r="47" spans="1:11" ht="12.75">
      <c r="A47" s="33"/>
      <c r="B47" s="28">
        <v>1</v>
      </c>
      <c r="C47" s="38">
        <v>2</v>
      </c>
      <c r="D47" s="38">
        <v>3</v>
      </c>
      <c r="E47" s="38">
        <v>4</v>
      </c>
      <c r="F47" s="38">
        <v>5</v>
      </c>
      <c r="G47" s="38">
        <v>6</v>
      </c>
      <c r="H47" s="38">
        <v>7</v>
      </c>
      <c r="I47" s="38">
        <v>8</v>
      </c>
      <c r="J47" s="38">
        <v>9</v>
      </c>
      <c r="K47" s="49"/>
    </row>
    <row r="48" spans="1:11" s="3" customFormat="1" ht="25.5">
      <c r="A48" s="52" t="s">
        <v>6</v>
      </c>
      <c r="B48" s="53" t="s">
        <v>7</v>
      </c>
      <c r="C48" s="53" t="s">
        <v>9</v>
      </c>
      <c r="D48" s="53" t="s">
        <v>10</v>
      </c>
      <c r="E48" s="53" t="str">
        <f>$E$14</f>
        <v>Stanje duga na dan 31.12.2022.</v>
      </c>
      <c r="F48" s="53" t="s">
        <v>11</v>
      </c>
      <c r="G48" s="53" t="s">
        <v>8</v>
      </c>
      <c r="H48" s="53" t="s">
        <v>12</v>
      </c>
      <c r="I48" s="52" t="s">
        <v>13</v>
      </c>
      <c r="J48" s="52" t="s">
        <v>28</v>
      </c>
      <c r="K48" s="49"/>
    </row>
    <row r="49" spans="1:11" s="3" customFormat="1" ht="18" customHeight="1">
      <c r="A49" s="15" t="s">
        <v>14</v>
      </c>
      <c r="B49" s="57" t="s">
        <v>15</v>
      </c>
      <c r="C49" s="23"/>
      <c r="D49" s="23"/>
      <c r="E49" s="23"/>
      <c r="F49" s="23"/>
      <c r="G49" s="23"/>
      <c r="H49" s="23"/>
      <c r="I49" s="23"/>
      <c r="J49" s="62"/>
      <c r="K49" s="49"/>
    </row>
    <row r="50" spans="1:11" s="3" customFormat="1" ht="12.75">
      <c r="A50" s="54">
        <v>1</v>
      </c>
      <c r="B50" s="55"/>
      <c r="C50" s="56"/>
      <c r="D50" s="56"/>
      <c r="E50" s="56"/>
      <c r="F50" s="55"/>
      <c r="G50" s="55"/>
      <c r="H50" s="55"/>
      <c r="I50" s="55"/>
      <c r="J50" s="54"/>
      <c r="K50" s="49"/>
    </row>
    <row r="51" spans="1:11" s="3" customFormat="1" ht="12.75">
      <c r="A51" s="54">
        <v>2</v>
      </c>
      <c r="B51" s="55"/>
      <c r="C51" s="56"/>
      <c r="D51" s="56"/>
      <c r="E51" s="56"/>
      <c r="F51" s="55"/>
      <c r="G51" s="55"/>
      <c r="H51" s="55"/>
      <c r="I51" s="55"/>
      <c r="J51" s="54"/>
      <c r="K51" s="49"/>
    </row>
    <row r="52" spans="1:11" s="3" customFormat="1" ht="12.75">
      <c r="A52" s="54">
        <v>3</v>
      </c>
      <c r="B52" s="55"/>
      <c r="C52" s="56"/>
      <c r="D52" s="56"/>
      <c r="E52" s="56"/>
      <c r="F52" s="55"/>
      <c r="G52" s="55"/>
      <c r="H52" s="55"/>
      <c r="I52" s="55"/>
      <c r="J52" s="54"/>
      <c r="K52" s="49"/>
    </row>
    <row r="53" spans="1:11" s="3" customFormat="1" ht="12.75">
      <c r="A53" s="54">
        <v>4</v>
      </c>
      <c r="B53" s="55"/>
      <c r="C53" s="56"/>
      <c r="D53" s="56"/>
      <c r="E53" s="56"/>
      <c r="F53" s="55"/>
      <c r="G53" s="55"/>
      <c r="H53" s="55"/>
      <c r="I53" s="55"/>
      <c r="J53" s="54"/>
      <c r="K53" s="49"/>
    </row>
    <row r="54" spans="1:11" s="3" customFormat="1" ht="12.75">
      <c r="A54" s="54">
        <v>5</v>
      </c>
      <c r="B54" s="55"/>
      <c r="C54" s="56"/>
      <c r="D54" s="56"/>
      <c r="E54" s="56"/>
      <c r="F54" s="55"/>
      <c r="G54" s="55"/>
      <c r="H54" s="55"/>
      <c r="I54" s="55"/>
      <c r="J54" s="54"/>
      <c r="K54" s="49"/>
    </row>
    <row r="55" spans="1:11" s="3" customFormat="1" ht="18">
      <c r="A55" s="12" t="s">
        <v>16</v>
      </c>
      <c r="B55" s="57" t="s">
        <v>17</v>
      </c>
      <c r="C55" s="48"/>
      <c r="D55" s="48"/>
      <c r="E55" s="48"/>
      <c r="F55" s="25"/>
      <c r="G55" s="25"/>
      <c r="H55" s="25"/>
      <c r="I55" s="25"/>
      <c r="J55" s="61"/>
      <c r="K55" s="49"/>
    </row>
    <row r="56" spans="1:11" s="3" customFormat="1" ht="103.5" customHeight="1">
      <c r="A56" s="54">
        <v>2</v>
      </c>
      <c r="B56" s="72" t="s">
        <v>43</v>
      </c>
      <c r="C56" s="56">
        <v>750000</v>
      </c>
      <c r="D56" s="56">
        <v>750000</v>
      </c>
      <c r="E56" s="56">
        <f>+E19*0.8</f>
        <v>422735.02400000003</v>
      </c>
      <c r="F56" s="55" t="s">
        <v>46</v>
      </c>
      <c r="G56" s="55" t="s">
        <v>45</v>
      </c>
      <c r="H56" s="55" t="s">
        <v>44</v>
      </c>
      <c r="I56" s="55"/>
      <c r="J56" s="54" t="s">
        <v>47</v>
      </c>
      <c r="K56" s="49"/>
    </row>
    <row r="57" spans="1:11" s="3" customFormat="1" ht="12.75">
      <c r="A57" s="54">
        <v>3</v>
      </c>
      <c r="B57" s="55"/>
      <c r="C57" s="56"/>
      <c r="D57" s="56"/>
      <c r="E57" s="56"/>
      <c r="F57" s="55"/>
      <c r="G57" s="55"/>
      <c r="H57" s="55"/>
      <c r="I57" s="55"/>
      <c r="J57" s="54"/>
      <c r="K57" s="49"/>
    </row>
    <row r="58" spans="1:11" s="3" customFormat="1" ht="12.75">
      <c r="A58" s="54">
        <v>4</v>
      </c>
      <c r="B58" s="55"/>
      <c r="C58" s="56"/>
      <c r="D58" s="56"/>
      <c r="E58" s="56"/>
      <c r="F58" s="55"/>
      <c r="G58" s="55"/>
      <c r="H58" s="55"/>
      <c r="I58" s="55"/>
      <c r="J58" s="54"/>
      <c r="K58" s="49"/>
    </row>
    <row r="59" spans="1:11" s="3" customFormat="1" ht="12.75">
      <c r="A59" s="54">
        <v>5</v>
      </c>
      <c r="B59" s="55"/>
      <c r="C59" s="56"/>
      <c r="D59" s="56"/>
      <c r="E59" s="56"/>
      <c r="F59" s="55"/>
      <c r="G59" s="55"/>
      <c r="H59" s="55"/>
      <c r="I59" s="55"/>
      <c r="J59" s="54"/>
      <c r="K59" s="49"/>
    </row>
    <row r="60" spans="1:11" s="3" customFormat="1" ht="15.75">
      <c r="A60" s="63"/>
      <c r="B60" s="58" t="s">
        <v>27</v>
      </c>
      <c r="C60" s="59">
        <f>SUM(C50:C59)</f>
        <v>750000</v>
      </c>
      <c r="D60" s="59">
        <f>SUM(D50:D59)</f>
        <v>750000</v>
      </c>
      <c r="E60" s="59">
        <f>SUM(E50:E59)</f>
        <v>422735.02400000003</v>
      </c>
      <c r="F60" s="27"/>
      <c r="G60" s="27"/>
      <c r="H60" s="27"/>
      <c r="I60" s="27"/>
      <c r="J60" s="27"/>
      <c r="K60" s="49"/>
    </row>
    <row r="61" spans="1:11" s="41" customFormat="1" ht="39.75" customHeight="1">
      <c r="A61" s="60"/>
      <c r="B61" s="88" t="s">
        <v>73</v>
      </c>
      <c r="C61" s="89"/>
      <c r="D61" s="89"/>
      <c r="E61" s="89"/>
      <c r="F61" s="20"/>
      <c r="G61" s="20"/>
      <c r="H61" s="20"/>
      <c r="I61" s="20"/>
      <c r="J61" s="20"/>
      <c r="K61" s="35"/>
    </row>
    <row r="62" spans="1:2" s="41" customFormat="1" ht="12.75">
      <c r="A62" s="40"/>
      <c r="B62" s="42"/>
    </row>
    <row r="63" spans="1:4" s="41" customFormat="1" ht="12.75">
      <c r="A63" s="40"/>
      <c r="B63" s="42"/>
      <c r="D63" s="85"/>
    </row>
    <row r="64" spans="1:2" s="41" customFormat="1" ht="12.75">
      <c r="A64" s="40"/>
      <c r="B64" s="42"/>
    </row>
    <row r="65" spans="1:9" s="41" customFormat="1" ht="15">
      <c r="A65" s="40"/>
      <c r="B65" s="42"/>
      <c r="C65" s="70"/>
      <c r="D65" s="70"/>
      <c r="E65" s="70"/>
      <c r="F65" s="70"/>
      <c r="G65" s="70"/>
      <c r="H65" s="70"/>
      <c r="I65" s="70"/>
    </row>
    <row r="66" spans="1:2" s="41" customFormat="1" ht="12.75">
      <c r="A66" s="40"/>
      <c r="B66" s="42"/>
    </row>
    <row r="67" spans="1:2" s="41" customFormat="1" ht="12.75">
      <c r="A67" s="40"/>
      <c r="B67" s="42"/>
    </row>
    <row r="68" spans="1:2" s="41" customFormat="1" ht="12.75">
      <c r="A68" s="40"/>
      <c r="B68" s="42"/>
    </row>
    <row r="69" spans="1:2" s="41" customFormat="1" ht="12.75">
      <c r="A69" s="40"/>
      <c r="B69" s="42"/>
    </row>
    <row r="70" spans="1:2" s="41" customFormat="1" ht="12.75">
      <c r="A70" s="40"/>
      <c r="B70" s="42"/>
    </row>
    <row r="71" spans="1:2" s="41" customFormat="1" ht="12.75">
      <c r="A71" s="40"/>
      <c r="B71" s="42"/>
    </row>
    <row r="72" spans="1:2" s="41" customFormat="1" ht="12.75">
      <c r="A72" s="40"/>
      <c r="B72" s="42"/>
    </row>
    <row r="73" spans="1:2" s="41" customFormat="1" ht="12.75">
      <c r="A73" s="40"/>
      <c r="B73" s="42"/>
    </row>
    <row r="74" spans="1:2" s="41" customFormat="1" ht="12.75">
      <c r="A74" s="40"/>
      <c r="B74" s="42"/>
    </row>
    <row r="75" spans="1:2" s="41" customFormat="1" ht="12.75">
      <c r="A75" s="40"/>
      <c r="B75" s="42"/>
    </row>
    <row r="76" spans="1:2" s="41" customFormat="1" ht="12.75">
      <c r="A76" s="40"/>
      <c r="B76" s="42"/>
    </row>
    <row r="77" spans="1:2" s="41" customFormat="1" ht="12.75">
      <c r="A77" s="40"/>
      <c r="B77" s="42"/>
    </row>
    <row r="78" spans="1:2" s="41" customFormat="1" ht="12.75">
      <c r="A78" s="40"/>
      <c r="B78" s="42"/>
    </row>
    <row r="79" spans="1:2" s="41" customFormat="1" ht="12.75">
      <c r="A79" s="40"/>
      <c r="B79" s="42"/>
    </row>
    <row r="80" spans="1:2" s="41" customFormat="1" ht="12.75">
      <c r="A80" s="40"/>
      <c r="B80" s="42"/>
    </row>
    <row r="81" spans="1:2" s="41" customFormat="1" ht="12.75">
      <c r="A81" s="40"/>
      <c r="B81" s="42"/>
    </row>
    <row r="82" spans="1:2" s="41" customFormat="1" ht="12.75">
      <c r="A82" s="40"/>
      <c r="B82" s="42"/>
    </row>
    <row r="83" spans="1:2" s="41" customFormat="1" ht="12.75">
      <c r="A83" s="40"/>
      <c r="B83" s="42"/>
    </row>
    <row r="84" spans="1:2" s="41" customFormat="1" ht="12.75">
      <c r="A84" s="40"/>
      <c r="B84" s="42"/>
    </row>
    <row r="85" spans="1:2" s="41" customFormat="1" ht="12.75">
      <c r="A85" s="40"/>
      <c r="B85" s="42"/>
    </row>
    <row r="86" spans="1:2" s="41" customFormat="1" ht="12.75">
      <c r="A86" s="40"/>
      <c r="B86" s="42"/>
    </row>
    <row r="87" spans="1:2" s="41" customFormat="1" ht="12.75">
      <c r="A87" s="40"/>
      <c r="B87" s="42"/>
    </row>
    <row r="88" spans="1:2" s="41" customFormat="1" ht="12.75">
      <c r="A88" s="40"/>
      <c r="B88" s="42"/>
    </row>
    <row r="89" spans="1:2" s="41" customFormat="1" ht="12.75">
      <c r="A89" s="40"/>
      <c r="B89" s="42"/>
    </row>
    <row r="90" spans="1:2" s="41" customFormat="1" ht="12.75">
      <c r="A90" s="40"/>
      <c r="B90" s="42"/>
    </row>
    <row r="91" spans="1:2" s="41" customFormat="1" ht="12.75">
      <c r="A91" s="40"/>
      <c r="B91" s="42"/>
    </row>
    <row r="92" spans="1:2" s="41" customFormat="1" ht="12.75">
      <c r="A92" s="40"/>
      <c r="B92" s="42"/>
    </row>
    <row r="93" spans="1:2" s="41" customFormat="1" ht="12.75">
      <c r="A93" s="40"/>
      <c r="B93" s="42"/>
    </row>
    <row r="94" spans="1:2" s="41" customFormat="1" ht="12.75">
      <c r="A94" s="40"/>
      <c r="B94" s="42"/>
    </row>
    <row r="95" spans="1:2" s="41" customFormat="1" ht="12.75">
      <c r="A95" s="40"/>
      <c r="B95" s="42"/>
    </row>
    <row r="96" spans="1:2" s="41" customFormat="1" ht="12.75">
      <c r="A96" s="40"/>
      <c r="B96" s="42"/>
    </row>
    <row r="97" spans="1:2" s="41" customFormat="1" ht="12.75">
      <c r="A97" s="40"/>
      <c r="B97" s="42"/>
    </row>
    <row r="98" spans="1:2" s="41" customFormat="1" ht="12.75">
      <c r="A98" s="40"/>
      <c r="B98" s="42"/>
    </row>
    <row r="99" spans="1:2" s="41" customFormat="1" ht="12.75">
      <c r="A99" s="40"/>
      <c r="B99" s="42"/>
    </row>
    <row r="100" spans="1:2" s="41" customFormat="1" ht="12.75">
      <c r="A100" s="40"/>
      <c r="B100" s="42"/>
    </row>
    <row r="101" spans="1:2" s="41" customFormat="1" ht="12.75">
      <c r="A101" s="40"/>
      <c r="B101" s="42"/>
    </row>
    <row r="102" spans="1:2" s="41" customFormat="1" ht="12.75">
      <c r="A102" s="40"/>
      <c r="B102" s="42"/>
    </row>
    <row r="103" spans="1:2" s="41" customFormat="1" ht="12.75">
      <c r="A103" s="40"/>
      <c r="B103" s="42"/>
    </row>
    <row r="104" spans="1:2" s="41" customFormat="1" ht="12.75">
      <c r="A104" s="40"/>
      <c r="B104" s="42"/>
    </row>
    <row r="105" spans="1:2" s="41" customFormat="1" ht="12.75">
      <c r="A105" s="40"/>
      <c r="B105" s="42"/>
    </row>
    <row r="106" spans="1:2" s="41" customFormat="1" ht="12.75">
      <c r="A106" s="40"/>
      <c r="B106" s="42"/>
    </row>
    <row r="107" spans="1:2" s="41" customFormat="1" ht="12.75">
      <c r="A107" s="40"/>
      <c r="B107" s="42"/>
    </row>
    <row r="108" spans="1:2" s="41" customFormat="1" ht="12.75">
      <c r="A108" s="40"/>
      <c r="B108" s="42"/>
    </row>
    <row r="109" spans="1:2" s="41" customFormat="1" ht="12.75">
      <c r="A109" s="40"/>
      <c r="B109" s="42"/>
    </row>
    <row r="110" spans="1:2" s="41" customFormat="1" ht="12.75">
      <c r="A110" s="40"/>
      <c r="B110" s="42"/>
    </row>
    <row r="111" spans="1:2" s="41" customFormat="1" ht="12.75">
      <c r="A111" s="40"/>
      <c r="B111" s="42"/>
    </row>
    <row r="112" spans="1:2" s="41" customFormat="1" ht="12.75">
      <c r="A112" s="40"/>
      <c r="B112" s="42"/>
    </row>
    <row r="113" spans="1:2" s="41" customFormat="1" ht="12.75">
      <c r="A113" s="40"/>
      <c r="B113" s="42"/>
    </row>
    <row r="114" spans="1:2" s="41" customFormat="1" ht="12.75">
      <c r="A114" s="40"/>
      <c r="B114" s="42"/>
    </row>
    <row r="115" spans="1:2" s="41" customFormat="1" ht="12.75">
      <c r="A115" s="40"/>
      <c r="B115" s="42"/>
    </row>
    <row r="116" spans="1:2" s="41" customFormat="1" ht="12.75">
      <c r="A116" s="40"/>
      <c r="B116" s="42"/>
    </row>
    <row r="117" spans="1:2" s="41" customFormat="1" ht="12.75">
      <c r="A117" s="40"/>
      <c r="B117" s="42"/>
    </row>
    <row r="118" spans="1:2" s="41" customFormat="1" ht="12.75">
      <c r="A118" s="40"/>
      <c r="B118" s="42"/>
    </row>
    <row r="119" spans="1:2" s="41" customFormat="1" ht="12.75">
      <c r="A119" s="40"/>
      <c r="B119" s="42"/>
    </row>
    <row r="120" spans="1:2" s="41" customFormat="1" ht="12.75">
      <c r="A120" s="40"/>
      <c r="B120" s="42"/>
    </row>
    <row r="121" spans="1:2" s="41" customFormat="1" ht="12.75">
      <c r="A121" s="40"/>
      <c r="B121" s="42"/>
    </row>
    <row r="122" spans="1:2" s="41" customFormat="1" ht="12.75">
      <c r="A122" s="40"/>
      <c r="B122" s="42"/>
    </row>
    <row r="123" spans="1:2" s="41" customFormat="1" ht="12.75">
      <c r="A123" s="40"/>
      <c r="B123" s="42"/>
    </row>
    <row r="124" spans="1:2" s="41" customFormat="1" ht="12.75">
      <c r="A124" s="40"/>
      <c r="B124" s="42"/>
    </row>
    <row r="125" spans="1:2" s="41" customFormat="1" ht="12.75">
      <c r="A125" s="40"/>
      <c r="B125" s="42"/>
    </row>
    <row r="126" spans="1:2" s="41" customFormat="1" ht="12.75">
      <c r="A126" s="40"/>
      <c r="B126" s="42"/>
    </row>
    <row r="127" spans="1:2" s="41" customFormat="1" ht="12.75">
      <c r="A127" s="40"/>
      <c r="B127" s="42"/>
    </row>
    <row r="128" spans="1:2" s="41" customFormat="1" ht="12.75">
      <c r="A128" s="40"/>
      <c r="B128" s="42"/>
    </row>
    <row r="129" spans="1:2" s="41" customFormat="1" ht="12.75">
      <c r="A129" s="40"/>
      <c r="B129" s="3"/>
    </row>
  </sheetData>
  <sheetProtection/>
  <mergeCells count="2">
    <mergeCell ref="C17:E17"/>
    <mergeCell ref="B61:E61"/>
  </mergeCells>
  <hyperlinks>
    <hyperlink ref="C9" r:id="rId1" display="racunovodstvo@berane.co.m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5"/>
  <rowBreaks count="1" manualBreakCount="1">
    <brk id="44" max="255" man="1"/>
  </rowBreaks>
  <colBreaks count="1" manualBreakCount="1">
    <brk id="10" max="65535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korisnik</cp:lastModifiedBy>
  <cp:lastPrinted>2021-03-04T11:32:31Z</cp:lastPrinted>
  <dcterms:created xsi:type="dcterms:W3CDTF">2014-06-02T12:32:55Z</dcterms:created>
  <dcterms:modified xsi:type="dcterms:W3CDTF">2023-04-18T09:02:45Z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